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lly.lake\Desktop\ITT Part 2 Tender Documents\Technical Scoring Templates\"/>
    </mc:Choice>
  </mc:AlternateContent>
  <xr:revisionPtr revIDLastSave="0" documentId="8_{B27B32F0-63DF-4046-981C-0B2B70CA4D3A}" xr6:coauthVersionLast="47" xr6:coauthVersionMax="47" xr10:uidLastSave="{00000000-0000-0000-0000-000000000000}"/>
  <bookViews>
    <workbookView xWindow="-110" yWindow="-110" windowWidth="19420" windowHeight="10420" xr2:uid="{D54EC02B-CEB9-4DCA-9001-B7D538FB97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7" i="1"/>
  <c r="E26" i="1"/>
  <c r="E25" i="1" l="1"/>
  <c r="E24" i="1"/>
  <c r="E23" i="1"/>
  <c r="E22" i="1"/>
  <c r="E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Soares (ESO), Vitor</author>
  </authors>
  <commentList>
    <comment ref="D7" authorId="0" shapeId="0" xr:uid="{DC684788-7A71-425D-892C-25DD45523F1D}">
      <text>
        <r>
          <rPr>
            <sz val="9"/>
            <color indexed="81"/>
            <rFont val="Tahoma"/>
            <charset val="1"/>
          </rPr>
          <t xml:space="preserve">
Format - Number (Example: "1.7")
Expected to be ≤8</t>
        </r>
      </text>
    </comment>
    <comment ref="D8" authorId="0" shapeId="0" xr:uid="{FFC308DC-395A-4CA9-B2A6-D46588B080B9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9" authorId="0" shapeId="0" xr:uid="{C519D84A-B333-4229-98DC-C220EBED6315}">
      <text>
        <r>
          <rPr>
            <sz val="9"/>
            <color indexed="81"/>
            <rFont val="Tahoma"/>
            <family val="2"/>
          </rPr>
          <t>Format - number
Expected: "+10"</t>
        </r>
      </text>
    </comment>
    <comment ref="D10" authorId="0" shapeId="0" xr:uid="{B66DFF3B-4951-4EEF-A604-3F7C79F776F7}">
      <text>
        <r>
          <rPr>
            <sz val="9"/>
            <color indexed="81"/>
            <rFont val="Tahoma"/>
            <family val="2"/>
          </rPr>
          <t>Format - number
Expected: "-10"</t>
        </r>
      </text>
    </comment>
    <comment ref="D11" authorId="0" shapeId="0" xr:uid="{C814BA19-73BB-455D-B555-7793839A56EC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0" shapeId="0" xr:uid="{9796F4C7-E37A-4DC2-B101-6C09AF93DCD6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0" shapeId="0" xr:uid="{A3FB8B37-5556-4381-94EB-4A399ECA54E4}">
      <text>
        <r>
          <rPr>
            <b/>
            <sz val="9"/>
            <color indexed="81"/>
            <rFont val="Tahoma"/>
            <family val="2"/>
          </rPr>
          <t>Format - number
Expected to be ≥72</t>
        </r>
      </text>
    </comment>
    <comment ref="D14" authorId="0" shapeId="0" xr:uid="{F8E9FF1F-689B-4056-953B-7ABBEC4E5A18}">
      <text>
        <r>
          <rPr>
            <b/>
            <sz val="9"/>
            <color indexed="81"/>
            <rFont val="Tahoma"/>
            <family val="2"/>
          </rPr>
          <t>Format - number
Expected to be ≥120</t>
        </r>
      </text>
    </comment>
    <comment ref="D15" authorId="0" shapeId="0" xr:uid="{0A7DBA89-168A-49BD-907A-FCBBA0B0A604}">
      <text>
        <r>
          <rPr>
            <b/>
            <sz val="9"/>
            <color indexed="81"/>
            <rFont val="Tahoma"/>
            <family val="2"/>
          </rPr>
          <t>Format - number
Expected to be ≥2</t>
        </r>
      </text>
    </comment>
    <comment ref="D16" authorId="0" shapeId="0" xr:uid="{2495C7FF-D4C0-431A-AB4A-DF202F9BB693}">
      <text>
        <r>
          <rPr>
            <b/>
            <sz val="9"/>
            <color indexed="81"/>
            <rFont val="Tahoma"/>
            <family val="2"/>
          </rPr>
          <t>Power factor of 0.95 lead/lag at Point of
Connection</t>
        </r>
      </text>
    </comment>
    <comment ref="D17" authorId="0" shapeId="0" xr:uid="{7290F74D-23BC-4B57-871B-7D0A029F7870}">
      <text>
        <r>
          <rPr>
            <b/>
            <sz val="9"/>
            <color indexed="81"/>
            <rFont val="Tahoma"/>
            <family val="2"/>
          </rPr>
          <t>Format - integer
Expected to be ≥3</t>
        </r>
      </text>
    </comment>
    <comment ref="D18" authorId="0" shapeId="0" xr:uid="{3A96C69A-1E14-495B-BEEA-C3D30A31A235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9" authorId="0" shapeId="0" xr:uid="{1A605B4F-07E5-4368-AB74-918D4F0F62F1}">
      <text>
        <r>
          <rPr>
            <b/>
            <sz val="9"/>
            <color indexed="81"/>
            <rFont val="Tahoma"/>
            <family val="2"/>
          </rPr>
          <t xml:space="preserve">
Format - number (Example: "1.32")
≥ 1x Anchor’s MVA Rating</t>
        </r>
      </text>
    </comment>
    <comment ref="D20" authorId="0" shapeId="0" xr:uid="{C1ABDB6B-CE22-4D51-9D9B-EA99CAA77DC2}">
      <text>
        <r>
          <rPr>
            <b/>
            <sz val="9"/>
            <color indexed="81"/>
            <rFont val="Tahoma"/>
            <family val="2"/>
          </rPr>
          <t xml:space="preserve">Format - number
Linked to the Block Loading Capability. Expected to be:
- 2MW, ≥ 80 MVA.s
- 3MW, ≥ 120 MVA.s
- 4MW, ≥ 160 MVA.s
- 5MW, ≥ 200 MVA.s
- 6MW, ≥ 240 MVA.s
- 7MW, ≥ 280 MVA.s
- 8MW, ≥ 320 MVA.s
- 9MW, ≥ 360 MVA.s
- 10MW, ≥ 400 MVA.s
- etc.
</t>
        </r>
      </text>
    </comment>
    <comment ref="D21" authorId="0" shapeId="0" xr:uid="{A583BD1D-485F-4297-B1DD-0294696A1546}">
      <text>
        <r>
          <rPr>
            <b/>
            <sz val="9"/>
            <color indexed="81"/>
            <rFont val="Tahoma"/>
            <charset val="1"/>
          </rPr>
          <t>Format - letter
Expected to be a "Y"</t>
        </r>
      </text>
    </comment>
    <comment ref="D22" authorId="0" shapeId="0" xr:uid="{61D4CD70-80A2-464D-AF29-81FC89FC2D30}">
      <text>
        <r>
          <rPr>
            <b/>
            <sz val="9"/>
            <color indexed="81"/>
            <rFont val="Tahoma"/>
            <charset val="1"/>
          </rPr>
          <t>Format - number (integer)
Expected to be ≥1
Note: Number of physical connections onto the Network that will enable the delivery of the full contracted service.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3" authorId="0" shapeId="0" xr:uid="{B5B2B3C9-B0C3-400F-B47C-BAEAB0B79F61}">
      <text>
        <r>
          <rPr>
            <b/>
            <sz val="9"/>
            <color indexed="81"/>
            <rFont val="Tahoma"/>
            <charset val="1"/>
          </rPr>
          <t>Format - number (Example: "1.7")
Note: should match the same requirement listed previously/above</t>
        </r>
      </text>
    </comment>
    <comment ref="D24" authorId="0" shapeId="0" xr:uid="{169E4EDA-3062-44E1-B12B-2960BD06DED1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25" authorId="0" shapeId="0" xr:uid="{A6BAA962-2F75-493C-A724-68BA95B6271C}">
      <text>
        <r>
          <rPr>
            <b/>
            <sz val="9"/>
            <color indexed="81"/>
            <rFont val="Tahoma"/>
            <family val="2"/>
          </rPr>
          <t>Format - number
Note: contracted MW for the provision of the ESR Service</t>
        </r>
      </text>
    </comment>
    <comment ref="D26" authorId="0" shapeId="0" xr:uid="{2B834D46-001D-4617-8ECD-9B2B90CF7AEB}">
      <text>
        <r>
          <rPr>
            <b/>
            <sz val="9"/>
            <color indexed="81"/>
            <rFont val="Tahoma"/>
            <charset val="1"/>
          </rPr>
          <t>Format - number
Expected to be ≥2
Note: should match the same requirement listed previously/above</t>
        </r>
      </text>
    </comment>
    <comment ref="D27" authorId="0" shapeId="0" xr:uid="{254A5368-630D-4CDC-9B4C-CBA06FE21963}">
      <text>
        <r>
          <rPr>
            <b/>
            <sz val="9"/>
            <color indexed="81"/>
            <rFont val="Tahoma"/>
            <family val="2"/>
          </rPr>
          <t>Format - number(integer)
Expected to be ≥72
Notes:
- Should match the same requirement listed previously/above
- If "Indefinite", please include "121"</t>
        </r>
      </text>
    </comment>
    <comment ref="D28" authorId="0" shapeId="0" xr:uid="{5C110170-3178-4CD1-B9C9-D85F091D5D36}">
      <text>
        <r>
          <rPr>
            <b/>
            <sz val="9"/>
            <color indexed="81"/>
            <rFont val="Tahoma"/>
            <family val="2"/>
          </rPr>
          <t>Format - number
Expected to be ≥120
Note: should match the same requirement listed previously/above</t>
        </r>
      </text>
    </comment>
  </commentList>
</comments>
</file>

<file path=xl/sharedStrings.xml><?xml version="1.0" encoding="utf-8"?>
<sst xmlns="http://schemas.openxmlformats.org/spreadsheetml/2006/main" count="32" uniqueCount="32">
  <si>
    <t>ITT5 SUBMISSION / SCORING</t>
  </si>
  <si>
    <t>"Provider Name"</t>
  </si>
  <si>
    <t>Requirement</t>
  </si>
  <si>
    <t>Score</t>
  </si>
  <si>
    <t>Time to Connect (h)</t>
  </si>
  <si>
    <t>Service Availability (%)</t>
  </si>
  <si>
    <t>Voltage Regulation (Leading) (%)</t>
  </si>
  <si>
    <t>Voltage Regulation (Lagging) (%)</t>
  </si>
  <si>
    <t>Frequency Regulation (Lower)  (Hz)</t>
  </si>
  <si>
    <t>Frequency Regulation (Upper) (Hz)</t>
  </si>
  <si>
    <t>Resilience of supply, Black Start Service (h)</t>
  </si>
  <si>
    <t>Resilience of Supply, BS Auxiliary Unit(s) (h)</t>
  </si>
  <si>
    <t>Block loading size (MW)</t>
  </si>
  <si>
    <t>Reactive Capability (MVAr)</t>
  </si>
  <si>
    <t>Sequential Black Starts (number)</t>
  </si>
  <si>
    <t>Connection Voltage (kV)</t>
  </si>
  <si>
    <t>Inertia (MVA.s)</t>
  </si>
  <si>
    <t>Connection to Network / Multiple - Single connections to the Network</t>
  </si>
  <si>
    <t xml:space="preserve">Time to Connect </t>
  </si>
  <si>
    <t>Service Availability</t>
  </si>
  <si>
    <t>Power Output / Active Capability (MW)</t>
  </si>
  <si>
    <t>Block Loading Size</t>
  </si>
  <si>
    <t>Resilience of Supply / BS service at contracted Power Output (h)</t>
  </si>
  <si>
    <t>Resilience of Supply / BS Auxiliary Units (h)</t>
  </si>
  <si>
    <t>Contribution to Restoration Time (h)</t>
  </si>
  <si>
    <t>PROVIDER NAME</t>
  </si>
  <si>
    <t>Distributed Restart - Anchor Generators</t>
  </si>
  <si>
    <t>Short-circuit level (kA)</t>
  </si>
  <si>
    <t>Earthing</t>
  </si>
  <si>
    <t>Y</t>
  </si>
  <si>
    <t>Pass/Fail</t>
  </si>
  <si>
    <t>ESR Tender - South West &amp; Midlands Region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</si>
</sst>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0"/>
      <color theme="1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9"/>
      <color indexed="81"/>
      <name val="Tahoma"/>
      <charset val="1"/>
    </font>
    <font>
      <b/>
      <sz val="16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20"/>
      <color rgb="FF000000"/>
      <name val="Calibri Light"/>
      <family val="2"/>
      <scheme val="major"/>
    </font>
    <font>
      <b/>
      <sz val="12"/>
      <color rgb="FFED7D3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b/>
      <sz val="15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b/>
      <sz val="10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rgb="FF00B050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sz val="9"/>
      <color indexed="81"/>
      <name val="Tahoma"/>
      <family val="2"/>
    </font>
    <font>
      <sz val="10"/>
      <color rgb="FF000000"/>
      <name val="Calibri"/>
      <family val="2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  <font>
      <sz val="12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7" xfId="0" applyFont="1" applyBorder="1" applyAlignment="1">
      <alignment horizontal="center"/>
    </xf>
    <xf numFmtId="0" fontId="5" fillId="2" borderId="0" xfId="0" applyFont="1" applyFill="1"/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0" borderId="0" xfId="0" applyFont="1"/>
    <xf numFmtId="0" fontId="8" fillId="2" borderId="0" xfId="0" applyFont="1" applyFill="1" applyAlignment="1">
      <alignment horizontal="left"/>
    </xf>
    <xf numFmtId="0" fontId="10" fillId="2" borderId="0" xfId="0" applyFont="1" applyFill="1"/>
    <xf numFmtId="0" fontId="3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 vertical="center"/>
    </xf>
    <xf numFmtId="0" fontId="12" fillId="2" borderId="0" xfId="0" applyFont="1" applyFill="1"/>
    <xf numFmtId="0" fontId="12" fillId="6" borderId="0" xfId="0" applyFont="1" applyFill="1"/>
    <xf numFmtId="0" fontId="13" fillId="2" borderId="0" xfId="0" applyFont="1" applyFill="1"/>
    <xf numFmtId="0" fontId="14" fillId="2" borderId="0" xfId="0" applyFont="1" applyFill="1"/>
    <xf numFmtId="0" fontId="3" fillId="2" borderId="0" xfId="0" applyFont="1" applyFill="1"/>
    <xf numFmtId="0" fontId="15" fillId="2" borderId="0" xfId="0" applyFont="1" applyFill="1"/>
    <xf numFmtId="0" fontId="3" fillId="0" borderId="7" xfId="0" applyFont="1" applyBorder="1" applyAlignment="1">
      <alignment horizontal="center" wrapText="1"/>
    </xf>
    <xf numFmtId="0" fontId="9" fillId="2" borderId="0" xfId="0" applyFont="1" applyFill="1"/>
    <xf numFmtId="0" fontId="12" fillId="0" borderId="7" xfId="0" applyFont="1" applyBorder="1" applyAlignment="1">
      <alignment horizontal="center"/>
    </xf>
    <xf numFmtId="9" fontId="12" fillId="2" borderId="8" xfId="0" applyNumberFormat="1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0" fontId="3" fillId="5" borderId="10" xfId="0" applyNumberFormat="1" applyFont="1" applyFill="1" applyBorder="1" applyAlignment="1">
      <alignment horizontal="center"/>
    </xf>
    <xf numFmtId="10" fontId="10" fillId="2" borderId="12" xfId="0" applyNumberFormat="1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21" fillId="2" borderId="0" xfId="0" applyFont="1" applyFill="1"/>
    <xf numFmtId="0" fontId="24" fillId="2" borderId="0" xfId="0" applyFont="1" applyFill="1"/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2" borderId="4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92C9-DA36-4E24-BA90-B1FB0612AB81}">
  <dimension ref="A1:AD121"/>
  <sheetViews>
    <sheetView tabSelected="1" zoomScaleNormal="100" workbookViewId="0">
      <selection activeCell="B4" sqref="B4"/>
    </sheetView>
  </sheetViews>
  <sheetFormatPr defaultColWidth="9.08984375" defaultRowHeight="13" x14ac:dyDescent="0.35"/>
  <cols>
    <col min="1" max="1" width="7.54296875" style="4" customWidth="1"/>
    <col min="2" max="2" width="40" style="4" customWidth="1"/>
    <col min="3" max="3" width="23.90625" style="4" customWidth="1"/>
    <col min="4" max="4" width="18.08984375" style="4" customWidth="1"/>
    <col min="5" max="5" width="40.6328125" style="4" customWidth="1"/>
    <col min="6" max="6" width="47.54296875" style="4" customWidth="1"/>
    <col min="7" max="16384" width="9.08984375" style="4"/>
  </cols>
  <sheetData>
    <row r="1" spans="1:30" ht="13.5" thickBot="1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6.5" thickBot="1" x14ac:dyDescent="0.4">
      <c r="A2" s="31" t="s">
        <v>26</v>
      </c>
      <c r="B2" s="32"/>
      <c r="C2" s="32"/>
      <c r="D2" s="32"/>
      <c r="E2" s="32"/>
      <c r="F2" s="32"/>
      <c r="G2" s="32"/>
      <c r="H2" s="3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x14ac:dyDescent="0.3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7"/>
    </row>
    <row r="4" spans="1:30" ht="26.5" thickBot="1" x14ac:dyDescent="0.65">
      <c r="A4" s="5"/>
      <c r="B4" s="2" t="s">
        <v>31</v>
      </c>
      <c r="C4" s="8"/>
      <c r="D4" s="37" t="s">
        <v>25</v>
      </c>
      <c r="E4" s="3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7"/>
    </row>
    <row r="5" spans="1:30" ht="26.5" thickBot="1" x14ac:dyDescent="0.65">
      <c r="A5" s="5"/>
      <c r="B5" s="2" t="s">
        <v>0</v>
      </c>
      <c r="C5" s="8"/>
      <c r="D5" s="39" t="s">
        <v>1</v>
      </c>
      <c r="E5" s="40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7"/>
    </row>
    <row r="6" spans="1:30" ht="13.25" customHeight="1" x14ac:dyDescent="0.35">
      <c r="A6" s="5"/>
      <c r="B6" s="9" t="s">
        <v>2</v>
      </c>
      <c r="C6" s="9"/>
      <c r="D6" s="10"/>
      <c r="E6" s="11" t="s">
        <v>3</v>
      </c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7"/>
    </row>
    <row r="7" spans="1:30" ht="13.25" customHeight="1" x14ac:dyDescent="0.35">
      <c r="A7" s="5"/>
      <c r="B7" s="12" t="s">
        <v>4</v>
      </c>
      <c r="C7" s="13"/>
      <c r="D7" s="1"/>
      <c r="E7" s="34" t="s">
        <v>30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7"/>
    </row>
    <row r="8" spans="1:30" ht="13.25" customHeight="1" x14ac:dyDescent="0.35">
      <c r="A8" s="5"/>
      <c r="B8" s="12" t="s">
        <v>5</v>
      </c>
      <c r="C8" s="14"/>
      <c r="D8" s="1"/>
      <c r="E8" s="35"/>
      <c r="F8" s="5"/>
      <c r="G8" s="5"/>
      <c r="H8" s="1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7"/>
    </row>
    <row r="9" spans="1:30" ht="13.25" customHeight="1" x14ac:dyDescent="0.35">
      <c r="A9" s="5"/>
      <c r="B9" s="16" t="s">
        <v>6</v>
      </c>
      <c r="C9" s="16"/>
      <c r="D9" s="1"/>
      <c r="E9" s="35"/>
      <c r="F9" s="5"/>
      <c r="G9" s="5"/>
      <c r="H9" s="1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7"/>
    </row>
    <row r="10" spans="1:30" ht="13.25" customHeight="1" x14ac:dyDescent="0.35">
      <c r="A10" s="5"/>
      <c r="B10" s="16" t="s">
        <v>7</v>
      </c>
      <c r="C10" s="16"/>
      <c r="D10" s="1"/>
      <c r="E10" s="35"/>
      <c r="F10" s="29"/>
      <c r="G10" s="5"/>
      <c r="H10" s="1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7"/>
    </row>
    <row r="11" spans="1:30" ht="13.25" customHeight="1" x14ac:dyDescent="0.35">
      <c r="A11" s="5"/>
      <c r="B11" s="16" t="s">
        <v>8</v>
      </c>
      <c r="C11" s="16"/>
      <c r="D11" s="1"/>
      <c r="E11" s="35"/>
      <c r="F11" s="5"/>
      <c r="G11" s="5"/>
      <c r="H11" s="1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7"/>
    </row>
    <row r="12" spans="1:30" ht="13.25" customHeight="1" x14ac:dyDescent="0.35">
      <c r="A12" s="5"/>
      <c r="B12" s="16" t="s">
        <v>9</v>
      </c>
      <c r="C12" s="16"/>
      <c r="D12" s="1"/>
      <c r="E12" s="35"/>
      <c r="F12" s="5"/>
      <c r="G12" s="5"/>
      <c r="H12" s="1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7"/>
    </row>
    <row r="13" spans="1:30" ht="13.25" customHeight="1" x14ac:dyDescent="0.35">
      <c r="A13" s="5"/>
      <c r="B13" s="16" t="s">
        <v>10</v>
      </c>
      <c r="C13" s="16"/>
      <c r="D13" s="1"/>
      <c r="E13" s="35"/>
      <c r="F13" s="5"/>
      <c r="G13" s="5"/>
      <c r="H13" s="1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7"/>
    </row>
    <row r="14" spans="1:30" ht="13.25" customHeight="1" x14ac:dyDescent="0.35">
      <c r="A14" s="5"/>
      <c r="B14" s="16" t="s">
        <v>11</v>
      </c>
      <c r="C14" s="16"/>
      <c r="D14" s="1"/>
      <c r="E14" s="35"/>
      <c r="F14" s="17"/>
      <c r="G14" s="5"/>
      <c r="H14" s="1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7"/>
    </row>
    <row r="15" spans="1:30" ht="13.25" customHeight="1" x14ac:dyDescent="0.35">
      <c r="A15" s="5"/>
      <c r="B15" s="12" t="s">
        <v>12</v>
      </c>
      <c r="C15" s="14"/>
      <c r="D15" s="1"/>
      <c r="E15" s="35"/>
      <c r="F15" s="5"/>
      <c r="G15" s="5"/>
      <c r="H15" s="1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7"/>
    </row>
    <row r="16" spans="1:30" ht="13.25" customHeight="1" x14ac:dyDescent="0.35">
      <c r="A16" s="5"/>
      <c r="B16" s="16" t="s">
        <v>13</v>
      </c>
      <c r="C16" s="16"/>
      <c r="D16" s="18"/>
      <c r="E16" s="35"/>
      <c r="F16" s="5"/>
      <c r="G16" s="5"/>
      <c r="H16" s="1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7"/>
    </row>
    <row r="17" spans="1:30" ht="13.25" customHeight="1" x14ac:dyDescent="0.35">
      <c r="A17" s="5"/>
      <c r="B17" s="16" t="s">
        <v>14</v>
      </c>
      <c r="C17" s="16"/>
      <c r="D17" s="1"/>
      <c r="E17" s="35"/>
      <c r="F17" s="5"/>
      <c r="G17" s="5"/>
      <c r="H17" s="1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7"/>
    </row>
    <row r="18" spans="1:30" ht="13.25" customHeight="1" x14ac:dyDescent="0.35">
      <c r="A18" s="5"/>
      <c r="B18" s="19" t="s">
        <v>15</v>
      </c>
      <c r="C18" s="19"/>
      <c r="D18" s="1"/>
      <c r="E18" s="35"/>
      <c r="F18" s="5"/>
      <c r="G18" s="5"/>
      <c r="H18" s="1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7"/>
    </row>
    <row r="19" spans="1:30" ht="13.25" customHeight="1" x14ac:dyDescent="0.35">
      <c r="A19" s="5"/>
      <c r="B19" s="16" t="s">
        <v>27</v>
      </c>
      <c r="C19" s="16"/>
      <c r="D19" s="1"/>
      <c r="E19" s="35"/>
      <c r="F19" s="5"/>
      <c r="G19" s="5"/>
      <c r="H19" s="1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7"/>
    </row>
    <row r="20" spans="1:30" ht="13.25" customHeight="1" x14ac:dyDescent="0.35">
      <c r="A20" s="5"/>
      <c r="B20" s="16" t="s">
        <v>16</v>
      </c>
      <c r="C20" s="16"/>
      <c r="D20" s="1"/>
      <c r="E20" s="35"/>
      <c r="F20" s="5"/>
      <c r="G20" s="5"/>
      <c r="H20" s="1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7"/>
    </row>
    <row r="21" spans="1:30" ht="13.25" customHeight="1" x14ac:dyDescent="0.35">
      <c r="A21" s="5"/>
      <c r="B21" s="16" t="s">
        <v>28</v>
      </c>
      <c r="C21" s="16"/>
      <c r="D21" s="20" t="s">
        <v>29</v>
      </c>
      <c r="E21" s="36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7"/>
    </row>
    <row r="22" spans="1:30" ht="13.25" customHeight="1" x14ac:dyDescent="0.35">
      <c r="A22" s="5"/>
      <c r="B22" s="16" t="s">
        <v>17</v>
      </c>
      <c r="C22" s="16"/>
      <c r="D22" s="20">
        <v>2</v>
      </c>
      <c r="E22" s="21">
        <f>IF(D22=1,0,0.05)</f>
        <v>0.05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7"/>
    </row>
    <row r="23" spans="1:30" ht="13.25" customHeight="1" x14ac:dyDescent="0.35">
      <c r="A23" s="5"/>
      <c r="B23" s="16" t="s">
        <v>18</v>
      </c>
      <c r="C23" s="16"/>
      <c r="D23" s="20">
        <v>0.5</v>
      </c>
      <c r="E23" s="21">
        <f>IF(D23&lt;=2, 0.1,(IF(D23&lt;=6,0.05,0.02)))</f>
        <v>0.1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7"/>
    </row>
    <row r="24" spans="1:30" ht="13.25" customHeight="1" x14ac:dyDescent="0.35">
      <c r="A24" s="5"/>
      <c r="B24" s="30" t="s">
        <v>19</v>
      </c>
      <c r="C24" s="16"/>
      <c r="D24" s="1">
        <v>100</v>
      </c>
      <c r="E24" s="21">
        <f>IF(D24&lt;80,"Error",(IF(D24&lt;85,0.03,(IF(D24&lt;90,0.08,0.15)))))</f>
        <v>0.15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7"/>
    </row>
    <row r="25" spans="1:30" ht="13.25" customHeight="1" x14ac:dyDescent="0.35">
      <c r="A25" s="5"/>
      <c r="B25" s="30" t="s">
        <v>20</v>
      </c>
      <c r="C25" s="16"/>
      <c r="D25" s="20">
        <v>151</v>
      </c>
      <c r="E25" s="21">
        <f>IF(D25&lt;=50,0.02,(IF(D25&lt;=100,0.1,(IF(D25&lt;=150,0.15,0.2)))))</f>
        <v>0.2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7"/>
    </row>
    <row r="26" spans="1:30" ht="13.25" customHeight="1" x14ac:dyDescent="0.35">
      <c r="A26" s="5"/>
      <c r="B26" s="30" t="s">
        <v>21</v>
      </c>
      <c r="C26" s="16"/>
      <c r="D26" s="20">
        <v>20</v>
      </c>
      <c r="E26" s="21">
        <f>IF(D26&lt;2,"Error",(IF(D26&gt;=2,(IF(D26&gt;=20,0.1,IF(D26&gt;=10,0.06,0.02))))))</f>
        <v>0.1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7"/>
    </row>
    <row r="27" spans="1:30" ht="13.25" customHeight="1" x14ac:dyDescent="0.35">
      <c r="A27" s="5"/>
      <c r="B27" s="12" t="s">
        <v>22</v>
      </c>
      <c r="C27" s="16"/>
      <c r="D27" s="20">
        <v>120</v>
      </c>
      <c r="E27" s="21">
        <f>IF(D27&lt;72,"Error",(IF(D27&gt;=120,0.15,(IF(D27&gt;=96,0.1,0.02)))))</f>
        <v>0.15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7"/>
    </row>
    <row r="28" spans="1:30" ht="13.25" customHeight="1" x14ac:dyDescent="0.35">
      <c r="A28" s="5"/>
      <c r="B28" s="12" t="s">
        <v>23</v>
      </c>
      <c r="C28" s="16"/>
      <c r="D28" s="20">
        <v>180</v>
      </c>
      <c r="E28" s="21">
        <f>IF(D28&lt;120,"Error",(IF(D28&gt;=180,0.1,0.05)))</f>
        <v>0.1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7"/>
    </row>
    <row r="29" spans="1:30" ht="13.25" customHeight="1" thickBot="1" x14ac:dyDescent="0.4">
      <c r="A29" s="5"/>
      <c r="B29" s="19" t="s">
        <v>24</v>
      </c>
      <c r="C29" s="19"/>
      <c r="D29" s="22"/>
      <c r="E29" s="23">
        <v>0.15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7"/>
    </row>
    <row r="30" spans="1:30" ht="13.25" customHeight="1" thickBot="1" x14ac:dyDescent="0.35">
      <c r="A30" s="5"/>
      <c r="B30" s="5"/>
      <c r="C30" s="5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7"/>
    </row>
    <row r="31" spans="1:30" ht="26.5" thickBot="1" x14ac:dyDescent="0.65">
      <c r="A31" s="5"/>
      <c r="B31" s="41"/>
      <c r="C31" s="42"/>
      <c r="D31" s="6"/>
      <c r="E31" s="24">
        <f>SUM(E22:E29)</f>
        <v>1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7"/>
    </row>
    <row r="32" spans="1:30" ht="13.25" customHeight="1" x14ac:dyDescent="0.45">
      <c r="A32" s="5"/>
      <c r="B32" s="5"/>
      <c r="C32" s="5"/>
      <c r="D32" s="2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7"/>
    </row>
    <row r="33" spans="1:30" ht="13.25" customHeight="1" x14ac:dyDescent="0.3">
      <c r="A33" s="5"/>
      <c r="B33" s="5"/>
      <c r="C33" s="5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7"/>
    </row>
    <row r="34" spans="1:30" ht="13.25" customHeight="1" x14ac:dyDescent="0.3">
      <c r="A34" s="5"/>
      <c r="B34" s="5"/>
      <c r="C34" s="5"/>
      <c r="D34" s="6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7"/>
    </row>
    <row r="35" spans="1:30" ht="13.25" customHeight="1" x14ac:dyDescent="0.3">
      <c r="A35" s="5"/>
      <c r="B35" s="5"/>
      <c r="C35" s="5"/>
      <c r="D35" s="6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7"/>
    </row>
    <row r="36" spans="1:30" ht="13.25" customHeight="1" x14ac:dyDescent="0.35">
      <c r="A36" s="5"/>
      <c r="B36" s="5"/>
      <c r="C36" s="5"/>
      <c r="D36" s="26"/>
      <c r="E36" s="26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7"/>
    </row>
    <row r="37" spans="1:30" ht="13.25" customHeight="1" x14ac:dyDescent="0.35">
      <c r="A37" s="5"/>
      <c r="B37" s="5"/>
      <c r="C37" s="5"/>
      <c r="D37" s="27"/>
      <c r="E37" s="27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7"/>
    </row>
    <row r="38" spans="1:30" ht="13.25" customHeight="1" x14ac:dyDescent="0.35">
      <c r="A38" s="5"/>
      <c r="B38" s="5"/>
      <c r="C38" s="5"/>
      <c r="D38" s="27"/>
      <c r="E38" s="27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7"/>
    </row>
    <row r="39" spans="1:30" ht="13.25" customHeight="1" x14ac:dyDescent="0.35">
      <c r="A39" s="5"/>
      <c r="B39" s="5"/>
      <c r="C39" s="5"/>
      <c r="D39" s="27"/>
      <c r="E39" s="2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7"/>
    </row>
    <row r="40" spans="1:30" ht="15.65" customHeight="1" x14ac:dyDescent="0.3">
      <c r="A40" s="5"/>
      <c r="B40" s="5"/>
      <c r="C40" s="5"/>
      <c r="D40" s="6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7"/>
    </row>
    <row r="41" spans="1:30" ht="14.4" customHeight="1" x14ac:dyDescent="0.3">
      <c r="A41" s="5"/>
      <c r="B41" s="5"/>
      <c r="C41" s="5"/>
      <c r="D41" s="6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7"/>
    </row>
    <row r="42" spans="1:30" ht="14.4" customHeight="1" x14ac:dyDescent="0.3">
      <c r="A42" s="5"/>
      <c r="B42" s="5"/>
      <c r="C42" s="5"/>
      <c r="D42" s="6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7"/>
    </row>
    <row r="43" spans="1:30" ht="14.4" customHeight="1" x14ac:dyDescent="0.3">
      <c r="A43" s="5"/>
      <c r="B43" s="5"/>
      <c r="C43" s="5"/>
      <c r="D43" s="6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7"/>
    </row>
    <row r="44" spans="1:30" ht="14.4" customHeight="1" x14ac:dyDescent="0.3">
      <c r="A44" s="5"/>
      <c r="B44" s="5"/>
      <c r="C44" s="5"/>
      <c r="D44" s="6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7"/>
    </row>
    <row r="45" spans="1:30" ht="14.4" customHeight="1" x14ac:dyDescent="0.3">
      <c r="A45" s="5"/>
      <c r="B45" s="5"/>
      <c r="C45" s="5"/>
      <c r="D45" s="6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7"/>
    </row>
    <row r="46" spans="1:30" ht="14.4" customHeight="1" x14ac:dyDescent="0.3">
      <c r="A46" s="5"/>
      <c r="B46" s="5"/>
      <c r="C46" s="5"/>
      <c r="D46" s="6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7"/>
    </row>
    <row r="47" spans="1:30" ht="14.4" customHeight="1" x14ac:dyDescent="0.3">
      <c r="A47" s="5"/>
      <c r="B47" s="5"/>
      <c r="C47" s="5"/>
      <c r="D47" s="6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7"/>
    </row>
    <row r="48" spans="1:30" ht="14.4" customHeight="1" x14ac:dyDescent="0.3">
      <c r="A48" s="5"/>
      <c r="B48" s="5"/>
      <c r="C48" s="5"/>
      <c r="D48" s="6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7"/>
    </row>
    <row r="49" spans="1:30" ht="14.4" customHeight="1" x14ac:dyDescent="0.3">
      <c r="A49" s="5"/>
      <c r="B49" s="5"/>
      <c r="C49" s="5"/>
      <c r="D49" s="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7"/>
    </row>
    <row r="50" spans="1:30" ht="14.4" customHeight="1" x14ac:dyDescent="0.3">
      <c r="A50" s="5"/>
      <c r="B50" s="5"/>
      <c r="C50" s="5"/>
      <c r="D50" s="6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7"/>
    </row>
    <row r="51" spans="1:30" ht="14.4" customHeight="1" x14ac:dyDescent="0.3">
      <c r="A51" s="5"/>
      <c r="B51" s="5"/>
      <c r="C51" s="5"/>
      <c r="D51" s="6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7"/>
    </row>
    <row r="52" spans="1:30" ht="14.4" customHeight="1" x14ac:dyDescent="0.3">
      <c r="A52" s="5"/>
      <c r="B52" s="5"/>
      <c r="C52" s="5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7"/>
    </row>
    <row r="53" spans="1:30" ht="15.75" customHeight="1" x14ac:dyDescent="0.3">
      <c r="A53" s="5"/>
      <c r="B53" s="5"/>
      <c r="C53" s="5"/>
      <c r="D53" s="6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7"/>
    </row>
    <row r="54" spans="1:30" ht="14.4" customHeight="1" x14ac:dyDescent="0.3">
      <c r="A54" s="5"/>
      <c r="B54" s="5"/>
      <c r="C54" s="5"/>
      <c r="D54" s="6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7"/>
    </row>
    <row r="55" spans="1:30" ht="14.4" customHeight="1" x14ac:dyDescent="0.3">
      <c r="A55" s="5"/>
      <c r="B55" s="5"/>
      <c r="C55" s="5"/>
      <c r="D55" s="6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7"/>
    </row>
    <row r="56" spans="1:30" ht="55.5" customHeight="1" x14ac:dyDescent="0.3">
      <c r="A56" s="5"/>
      <c r="B56" s="5"/>
      <c r="C56" s="5"/>
      <c r="D56" s="6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7"/>
    </row>
    <row r="57" spans="1:30" ht="14.4" customHeight="1" x14ac:dyDescent="0.3">
      <c r="A57" s="5"/>
      <c r="B57" s="5"/>
      <c r="C57" s="5"/>
      <c r="D57" s="6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7"/>
    </row>
    <row r="58" spans="1:30" ht="14.4" customHeight="1" x14ac:dyDescent="0.3">
      <c r="A58" s="5"/>
      <c r="B58" s="5"/>
      <c r="C58" s="5"/>
      <c r="D58" s="6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7"/>
    </row>
    <row r="59" spans="1:30" ht="13.25" customHeight="1" x14ac:dyDescent="0.3">
      <c r="A59" s="5"/>
      <c r="B59" s="5"/>
      <c r="C59" s="5"/>
      <c r="D59" s="6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7"/>
    </row>
    <row r="60" spans="1:30" ht="13.25" customHeight="1" x14ac:dyDescent="0.3">
      <c r="A60" s="5"/>
      <c r="B60" s="5"/>
      <c r="C60" s="5"/>
      <c r="D60" s="6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7"/>
    </row>
    <row r="61" spans="1:30" ht="13.25" customHeight="1" x14ac:dyDescent="0.3">
      <c r="A61" s="5"/>
      <c r="B61" s="5"/>
      <c r="C61" s="5"/>
      <c r="D61" s="6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7"/>
    </row>
    <row r="62" spans="1:30" ht="13.25" customHeight="1" x14ac:dyDescent="0.3">
      <c r="A62" s="5"/>
      <c r="B62" s="5"/>
      <c r="C62" s="5"/>
      <c r="D62" s="6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7"/>
    </row>
    <row r="63" spans="1:30" ht="13.25" customHeight="1" x14ac:dyDescent="0.3">
      <c r="A63" s="5"/>
      <c r="B63" s="5"/>
      <c r="C63" s="5"/>
      <c r="D63" s="6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7"/>
    </row>
    <row r="64" spans="1:30" ht="13.25" customHeight="1" x14ac:dyDescent="0.3">
      <c r="A64" s="5"/>
      <c r="B64" s="5"/>
      <c r="C64" s="5"/>
      <c r="D64" s="6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7"/>
    </row>
    <row r="65" spans="1:30" ht="13.25" customHeight="1" x14ac:dyDescent="0.3">
      <c r="A65" s="5"/>
      <c r="B65" s="5"/>
      <c r="C65" s="5"/>
      <c r="D65" s="6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7"/>
    </row>
    <row r="66" spans="1:30" ht="13.25" customHeight="1" x14ac:dyDescent="0.3">
      <c r="A66" s="5"/>
      <c r="B66" s="5"/>
      <c r="C66" s="5"/>
      <c r="D66" s="6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7"/>
    </row>
    <row r="67" spans="1:30" ht="13.25" customHeight="1" x14ac:dyDescent="0.3">
      <c r="A67" s="5"/>
      <c r="B67" s="5"/>
      <c r="C67" s="5"/>
      <c r="D67" s="6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7"/>
    </row>
    <row r="68" spans="1:30" ht="13.25" customHeight="1" x14ac:dyDescent="0.3">
      <c r="A68" s="5"/>
      <c r="B68" s="5"/>
      <c r="C68" s="5"/>
      <c r="D68" s="6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7"/>
    </row>
    <row r="69" spans="1:30" ht="13.25" customHeight="1" x14ac:dyDescent="0.3">
      <c r="A69" s="5"/>
      <c r="B69" s="5"/>
      <c r="C69" s="5"/>
      <c r="D69" s="6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7"/>
    </row>
    <row r="70" spans="1:30" ht="13.25" customHeight="1" x14ac:dyDescent="0.3">
      <c r="A70" s="5"/>
      <c r="B70" s="5"/>
      <c r="C70" s="5"/>
      <c r="D70" s="6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7"/>
    </row>
    <row r="71" spans="1:30" ht="13.25" customHeight="1" x14ac:dyDescent="0.3">
      <c r="A71" s="5"/>
      <c r="B71" s="5"/>
      <c r="C71" s="5"/>
      <c r="D71" s="6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7"/>
    </row>
    <row r="72" spans="1:30" ht="13.25" customHeight="1" x14ac:dyDescent="0.3">
      <c r="A72" s="5"/>
      <c r="B72" s="5"/>
      <c r="C72" s="5"/>
      <c r="D72" s="6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7"/>
    </row>
    <row r="73" spans="1:30" ht="13.25" customHeight="1" x14ac:dyDescent="0.3">
      <c r="A73" s="5"/>
      <c r="B73" s="5"/>
      <c r="C73" s="5"/>
      <c r="D73" s="6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7"/>
    </row>
    <row r="74" spans="1:30" ht="13.25" customHeight="1" x14ac:dyDescent="0.3">
      <c r="A74" s="5"/>
      <c r="B74" s="5"/>
      <c r="C74" s="5"/>
      <c r="D74" s="6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7"/>
    </row>
    <row r="75" spans="1:30" ht="13.25" customHeight="1" x14ac:dyDescent="0.3">
      <c r="A75" s="5"/>
      <c r="B75" s="5"/>
      <c r="C75" s="5"/>
      <c r="D75" s="6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7"/>
    </row>
    <row r="76" spans="1:30" ht="13.25" customHeight="1" x14ac:dyDescent="0.3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7"/>
    </row>
    <row r="77" spans="1:30" ht="13.25" customHeight="1" x14ac:dyDescent="0.3">
      <c r="A77" s="5"/>
      <c r="B77" s="5"/>
      <c r="C77" s="5"/>
      <c r="D77" s="6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7"/>
    </row>
    <row r="78" spans="1:30" ht="13.25" customHeight="1" x14ac:dyDescent="0.3">
      <c r="A78" s="5"/>
      <c r="B78" s="5"/>
      <c r="C78" s="5"/>
      <c r="D78" s="6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7"/>
    </row>
    <row r="79" spans="1:30" ht="13.25" customHeight="1" x14ac:dyDescent="0.3">
      <c r="A79" s="5"/>
      <c r="B79" s="5"/>
      <c r="C79" s="5"/>
      <c r="D79" s="6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7"/>
    </row>
    <row r="80" spans="1:30" ht="13.25" customHeight="1" x14ac:dyDescent="0.3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7"/>
    </row>
    <row r="81" spans="1:30" ht="13.25" customHeight="1" x14ac:dyDescent="0.3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7"/>
    </row>
    <row r="82" spans="1:30" x14ac:dyDescent="0.3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7"/>
    </row>
    <row r="83" spans="1:30" x14ac:dyDescent="0.3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7"/>
    </row>
    <row r="84" spans="1:30" x14ac:dyDescent="0.3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7"/>
    </row>
    <row r="85" spans="1:30" x14ac:dyDescent="0.3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7"/>
    </row>
    <row r="86" spans="1:30" x14ac:dyDescent="0.3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7"/>
    </row>
    <row r="87" spans="1:30" x14ac:dyDescent="0.3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7"/>
    </row>
    <row r="88" spans="1:30" x14ac:dyDescent="0.3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7"/>
    </row>
    <row r="89" spans="1:30" x14ac:dyDescent="0.3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7"/>
    </row>
    <row r="90" spans="1:30" x14ac:dyDescent="0.3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7"/>
    </row>
    <row r="91" spans="1:30" x14ac:dyDescent="0.3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7"/>
    </row>
    <row r="92" spans="1:30" x14ac:dyDescent="0.3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7"/>
    </row>
    <row r="93" spans="1:30" x14ac:dyDescent="0.3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7"/>
    </row>
    <row r="94" spans="1:30" x14ac:dyDescent="0.3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7"/>
    </row>
    <row r="95" spans="1:30" x14ac:dyDescent="0.3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7"/>
    </row>
    <row r="96" spans="1:30" x14ac:dyDescent="0.3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7"/>
    </row>
    <row r="97" spans="1:30" x14ac:dyDescent="0.3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7"/>
    </row>
    <row r="98" spans="1:30" x14ac:dyDescent="0.3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7"/>
    </row>
    <row r="99" spans="1:30" x14ac:dyDescent="0.3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7"/>
    </row>
    <row r="100" spans="1:30" x14ac:dyDescent="0.3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7"/>
    </row>
    <row r="101" spans="1:30" x14ac:dyDescent="0.3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7"/>
    </row>
    <row r="102" spans="1:30" x14ac:dyDescent="0.3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7"/>
    </row>
    <row r="103" spans="1:30" x14ac:dyDescent="0.3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7"/>
    </row>
    <row r="104" spans="1:30" x14ac:dyDescent="0.3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7"/>
    </row>
    <row r="105" spans="1:30" x14ac:dyDescent="0.3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7"/>
    </row>
    <row r="106" spans="1:30" x14ac:dyDescent="0.3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7"/>
    </row>
    <row r="107" spans="1:30" x14ac:dyDescent="0.3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7"/>
    </row>
    <row r="108" spans="1:30" x14ac:dyDescent="0.3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7"/>
    </row>
    <row r="109" spans="1:30" x14ac:dyDescent="0.3">
      <c r="A109" s="5"/>
      <c r="B109" s="5"/>
      <c r="C109" s="5"/>
      <c r="D109" s="6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7"/>
    </row>
    <row r="110" spans="1:30" x14ac:dyDescent="0.3">
      <c r="A110" s="5"/>
      <c r="B110" s="5"/>
      <c r="C110" s="5"/>
      <c r="D110" s="6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7"/>
    </row>
    <row r="111" spans="1:30" x14ac:dyDescent="0.3">
      <c r="A111" s="5"/>
      <c r="B111" s="5"/>
      <c r="C111" s="5"/>
      <c r="D111" s="6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7"/>
    </row>
    <row r="112" spans="1:30" x14ac:dyDescent="0.3">
      <c r="A112" s="5"/>
      <c r="B112" s="5"/>
      <c r="C112" s="5"/>
      <c r="D112" s="6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7"/>
    </row>
    <row r="113" spans="1:30" x14ac:dyDescent="0.3">
      <c r="A113" s="5"/>
      <c r="B113" s="5"/>
      <c r="C113" s="5"/>
      <c r="D113" s="6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7"/>
    </row>
    <row r="114" spans="1:30" x14ac:dyDescent="0.3">
      <c r="A114" s="5"/>
      <c r="B114" s="5"/>
      <c r="C114" s="5"/>
      <c r="D114" s="6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7"/>
    </row>
    <row r="115" spans="1:30" x14ac:dyDescent="0.3">
      <c r="A115" s="5"/>
      <c r="B115" s="5"/>
      <c r="C115" s="5"/>
      <c r="D115" s="6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7"/>
    </row>
    <row r="116" spans="1:30" x14ac:dyDescent="0.3">
      <c r="A116" s="5"/>
      <c r="B116" s="5"/>
      <c r="C116" s="5"/>
      <c r="D116" s="6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7"/>
    </row>
    <row r="117" spans="1:30" x14ac:dyDescent="0.3">
      <c r="A117" s="5"/>
      <c r="B117" s="5"/>
      <c r="C117" s="5"/>
      <c r="D117" s="6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7"/>
    </row>
    <row r="118" spans="1:30" x14ac:dyDescent="0.3">
      <c r="A118" s="5"/>
      <c r="B118" s="5"/>
      <c r="C118" s="5"/>
      <c r="D118" s="6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7"/>
    </row>
    <row r="119" spans="1:30" x14ac:dyDescent="0.3">
      <c r="A119" s="5"/>
      <c r="B119" s="5"/>
      <c r="C119" s="5"/>
      <c r="D119" s="6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7"/>
    </row>
    <row r="120" spans="1:30" x14ac:dyDescent="0.3">
      <c r="A120" s="5"/>
      <c r="B120" s="5"/>
      <c r="C120" s="5"/>
      <c r="D120" s="6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7"/>
    </row>
    <row r="121" spans="1:30" x14ac:dyDescent="0.3">
      <c r="A121" s="7"/>
      <c r="B121" s="7"/>
      <c r="C121" s="7"/>
      <c r="D121" s="28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</row>
  </sheetData>
  <mergeCells count="5">
    <mergeCell ref="A2:H2"/>
    <mergeCell ref="E7:E21"/>
    <mergeCell ref="D4:E4"/>
    <mergeCell ref="D5:E5"/>
    <mergeCell ref="B31:C3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9" ma:contentTypeDescription="Create a new document." ma:contentTypeScope="" ma:versionID="47007f9afd5d19096b30f3c176633228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309aae492779f300258064ebb99b6613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5e6d1d2b-0e51-49a2-a36a-8f6ba12fb7d9">
      <Terms xmlns="http://schemas.microsoft.com/office/infopath/2007/PartnerControls"/>
    </lcf76f155ced4ddcb4097134ff3c332f>
    <_Flow_SignoffStatus xmlns="5e6d1d2b-0e51-49a2-a36a-8f6ba12fb7d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13E555-2D25-401A-9DE7-4BC2DCE1F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d1d2b-0e51-49a2-a36a-8f6ba12fb7d9"/>
    <ds:schemaRef ds:uri="ba6a44e6-f395-42f2-a6c6-7195147bc04a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4F1F63-9E86-4BCA-AFF4-A288064D5620}">
  <ds:schemaRefs>
    <ds:schemaRef ds:uri="http://schemas.microsoft.com/office/2006/metadata/properties"/>
    <ds:schemaRef ds:uri="http://schemas.microsoft.com/office/infopath/2007/PartnerControls"/>
    <ds:schemaRef ds:uri="cadce026-d35b-4a62-a2ee-1436bb44fb55"/>
    <ds:schemaRef ds:uri="5e6d1d2b-0e51-49a2-a36a-8f6ba12fb7d9"/>
  </ds:schemaRefs>
</ds:datastoreItem>
</file>

<file path=customXml/itemProps3.xml><?xml version="1.0" encoding="utf-8"?>
<ds:datastoreItem xmlns:ds="http://schemas.openxmlformats.org/officeDocument/2006/customXml" ds:itemID="{6A6B65A6-95C1-48E8-8D9D-A33E495163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(ESO), Vitor</dc:creator>
  <cp:lastModifiedBy>Lake (ESO), Holly</cp:lastModifiedBy>
  <dcterms:created xsi:type="dcterms:W3CDTF">2023-09-13T08:09:18Z</dcterms:created>
  <dcterms:modified xsi:type="dcterms:W3CDTF">2024-07-08T07:47:15Z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0x010100D55D76BF081AE64D895FBA4BABC130DE</vt:lpwstr>
  </property>
</Properties>
</file>